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firstSheet="1" activeTab="1"/>
  </bookViews>
  <sheets>
    <sheet name="Sheet1" sheetId="1" state="veryHidden" r:id="rId1"/>
    <sheet name="Instances Status" sheetId="2" r:id="rId2"/>
  </sheets>
  <definedNames>
    <definedName name="_xlnm._FilterDatabase" localSheetId="1" hidden="1">'Instances Status'!$A$9:$N$9</definedName>
  </definedNames>
  <calcPr fullCalcOnLoad="1"/>
</workbook>
</file>

<file path=xl/sharedStrings.xml><?xml version="1.0" encoding="utf-8"?>
<sst xmlns="http://schemas.openxmlformats.org/spreadsheetml/2006/main" count="35" uniqueCount="33">
  <si>
    <t>Enterprise</t>
  </si>
  <si>
    <t>LDAP</t>
  </si>
  <si>
    <t>Windows AD</t>
  </si>
  <si>
    <t>Windows NT</t>
  </si>
  <si>
    <t>secEnterprise</t>
  </si>
  <si>
    <t>secLDAP</t>
  </si>
  <si>
    <t>Avg Delay</t>
  </si>
  <si>
    <t>Avg Duration</t>
  </si>
  <si>
    <t>Running</t>
  </si>
  <si>
    <t>Start</t>
  </si>
  <si>
    <t>Jobserver</t>
  </si>
  <si>
    <t>Destination</t>
  </si>
  <si>
    <t>Count</t>
  </si>
  <si>
    <t>Failure Rate</t>
  </si>
  <si>
    <t>Delayed</t>
  </si>
  <si>
    <t>Total Completed</t>
  </si>
  <si>
    <t>Subtotal</t>
  </si>
  <si>
    <t>Refreshed:</t>
  </si>
  <si>
    <t>Schedule Type</t>
  </si>
  <si>
    <t>Scheduled</t>
  </si>
  <si>
    <t>Duration</t>
  </si>
  <si>
    <t>Delay</t>
  </si>
  <si>
    <t>Type</t>
  </si>
  <si>
    <t>Name</t>
  </si>
  <si>
    <t>Status</t>
  </si>
  <si>
    <t>End</t>
  </si>
  <si>
    <t>Successful</t>
  </si>
  <si>
    <t>Failed</t>
  </si>
  <si>
    <t>Error</t>
  </si>
  <si>
    <t>Submitter</t>
  </si>
  <si>
    <t>secWindowsNT</t>
  </si>
  <si>
    <t>secWinAD</t>
  </si>
  <si>
    <t>Destination Details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</si>
</sst>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\Te\x\t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Verdan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22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workbookViewId="0" topLeftCell="A1">
      <selection activeCell="B3" sqref="B3"/>
    </sheetView>
  </sheetViews>
  <sheetFormatPr defaultColWidth="9.140625" defaultRowHeight="12.75"/>
  <cols>
    <col min="1" max="1" width="11.7109375" style="0" bestFit="1" customWidth="1"/>
  </cols>
  <sheetData>
    <row r="1" spans="1:2" ht="12.75">
      <c r="A1" t="s">
        <v>0</v>
      </c>
      <c r="B1" t="s">
        <v>4</v>
      </c>
    </row>
    <row r="2" spans="1:2" ht="12.75">
      <c r="A2" t="s">
        <v>1</v>
      </c>
      <c r="B2" t="s">
        <v>5</v>
      </c>
    </row>
    <row r="3" spans="1:2" ht="12.75">
      <c r="A3" t="s">
        <v>2</v>
      </c>
      <c r="B3" s="11" t="s">
        <v>31</v>
      </c>
    </row>
    <row r="4" spans="1:2" ht="12.75">
      <c r="A4" t="s">
        <v>3</v>
      </c>
      <c r="B4" s="11" t="s"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140625" style="4" bestFit="1" customWidth="1"/>
    <col min="2" max="2" width="30.7109375" style="4" customWidth="1"/>
    <col min="3" max="3" width="31.28125" style="4" bestFit="1" customWidth="1"/>
    <col min="4" max="4" width="20.57421875" style="4" bestFit="1" customWidth="1"/>
    <col min="5" max="5" width="64.57421875" style="4" bestFit="1" customWidth="1"/>
    <col min="6" max="6" width="14.7109375" style="4" bestFit="1" customWidth="1"/>
    <col min="7" max="7" width="10.140625" style="4" bestFit="1" customWidth="1"/>
    <col min="8" max="10" width="15.421875" style="0" bestFit="1" customWidth="1"/>
    <col min="11" max="11" width="8.7109375" style="0" bestFit="1" customWidth="1"/>
    <col min="12" max="12" width="6.140625" style="0" bestFit="1" customWidth="1"/>
    <col min="13" max="13" width="10.140625" style="0" bestFit="1" customWidth="1"/>
    <col min="14" max="14" width="30.7109375" style="0" customWidth="1"/>
  </cols>
  <sheetData>
    <row r="1" spans="1:20" ht="15.75" customHeight="1">
      <c r="A1" s="8" t="s">
        <v>17</v>
      </c>
      <c r="B1" s="9">
        <v>39798</v>
      </c>
      <c r="C1" s="2">
        <v>39798.48153935185</v>
      </c>
      <c r="D1"/>
      <c r="E1"/>
      <c r="F1"/>
      <c r="G1"/>
      <c r="T1" s="5"/>
    </row>
    <row r="2" spans="1:20" ht="12.75">
      <c r="A2" s="1" t="s">
        <v>24</v>
      </c>
      <c r="B2" s="1" t="s">
        <v>12</v>
      </c>
      <c r="C2"/>
      <c r="D2" s="1" t="s">
        <v>13</v>
      </c>
      <c r="E2" s="1"/>
      <c r="F2"/>
      <c r="G2"/>
      <c r="T2" s="5"/>
    </row>
    <row r="3" spans="1:20" ht="12.75">
      <c r="A3" t="s">
        <v>8</v>
      </c>
      <c r="B3">
        <f>COUNTIF($M$10:$M$65536,"Running")</f>
        <v>0</v>
      </c>
      <c r="C3"/>
      <c r="D3" s="6" t="e">
        <f>B4/B7</f>
        <v>#DIV/0!</v>
      </c>
      <c r="E3"/>
      <c r="F3"/>
      <c r="G3"/>
      <c r="T3" s="5"/>
    </row>
    <row r="4" spans="1:20" ht="12.75">
      <c r="A4" t="s">
        <v>27</v>
      </c>
      <c r="B4">
        <f>COUNTIF($M$10:$M$65536,"Failed")</f>
        <v>0</v>
      </c>
      <c r="C4"/>
      <c r="D4"/>
      <c r="E4"/>
      <c r="F4"/>
      <c r="G4"/>
      <c r="T4" s="5"/>
    </row>
    <row r="5" spans="1:20" ht="12.75">
      <c r="A5" t="s">
        <v>14</v>
      </c>
      <c r="B5">
        <f>COUNTIF($M$10:$M$65536,"Pending")</f>
        <v>0</v>
      </c>
      <c r="C5"/>
      <c r="D5"/>
      <c r="E5"/>
      <c r="F5"/>
      <c r="G5"/>
      <c r="T5" s="5"/>
    </row>
    <row r="6" spans="1:20" ht="12.75">
      <c r="A6" t="s">
        <v>26</v>
      </c>
      <c r="B6">
        <f>COUNTIF($M$10:$M$65536,"Successful")</f>
        <v>0</v>
      </c>
      <c r="C6"/>
      <c r="D6"/>
      <c r="E6" s="1" t="s">
        <v>12</v>
      </c>
      <c r="F6" s="3" t="s">
        <v>7</v>
      </c>
      <c r="G6" s="1" t="s">
        <v>6</v>
      </c>
      <c r="T6" s="5"/>
    </row>
    <row r="7" spans="1:20" ht="12.75">
      <c r="A7" s="1" t="s">
        <v>15</v>
      </c>
      <c r="B7">
        <f>COUNTIF($M$10:$M$65536,"Successful")+COUNTIF($M$10:$M$65536,"Failed")</f>
        <v>0</v>
      </c>
      <c r="C7"/>
      <c r="D7" s="1" t="s">
        <v>16</v>
      </c>
      <c r="E7">
        <f>SUBTOTAL(3,B10:B65536)</f>
        <v>0</v>
      </c>
      <c r="F7" t="e">
        <f>SUBTOTAL(1,K10:K65536)</f>
        <v>#DIV/0!</v>
      </c>
      <c r="G7" t="e">
        <f>SUBTOTAL(1,L10:L65536)</f>
        <v>#DIV/0!</v>
      </c>
      <c r="T7" s="5"/>
    </row>
    <row r="8" spans="1:20" ht="12.75">
      <c r="A8" s="10"/>
      <c r="B8"/>
      <c r="C8"/>
      <c r="D8"/>
      <c r="E8" s="10"/>
      <c r="F8" s="10"/>
      <c r="G8" s="10"/>
      <c r="H8" s="10"/>
      <c r="I8" s="10"/>
      <c r="L8" s="10"/>
      <c r="T8" s="5"/>
    </row>
    <row r="9" spans="1:16" ht="12.75">
      <c r="A9" s="3" t="s">
        <v>22</v>
      </c>
      <c r="B9" s="3" t="s">
        <v>23</v>
      </c>
      <c r="C9" s="3" t="s">
        <v>10</v>
      </c>
      <c r="D9" s="3" t="s">
        <v>11</v>
      </c>
      <c r="E9" s="3" t="s">
        <v>32</v>
      </c>
      <c r="F9" s="3" t="s">
        <v>18</v>
      </c>
      <c r="G9" s="3" t="s">
        <v>29</v>
      </c>
      <c r="H9" s="1" t="s">
        <v>19</v>
      </c>
      <c r="I9" s="1" t="s">
        <v>9</v>
      </c>
      <c r="J9" s="1" t="s">
        <v>25</v>
      </c>
      <c r="K9" s="1" t="s">
        <v>20</v>
      </c>
      <c r="L9" s="1" t="s">
        <v>21</v>
      </c>
      <c r="M9" s="1" t="s">
        <v>24</v>
      </c>
      <c r="N9" s="1" t="s">
        <v>28</v>
      </c>
      <c r="O9" s="1"/>
      <c r="P9" s="1"/>
    </row>
    <row r="10" spans="8:13" ht="12.75">
      <c r="H10" s="2"/>
      <c r="I10" s="2"/>
      <c r="J10" s="2"/>
      <c r="M10" s="7"/>
    </row>
    <row r="11" spans="8:13" ht="12.75">
      <c r="H11" s="2"/>
      <c r="I11" s="2"/>
      <c r="J11" s="2"/>
      <c r="M11" s="7"/>
    </row>
    <row r="12" spans="8:13" ht="12.75">
      <c r="H12" s="2"/>
      <c r="I12" s="2"/>
      <c r="J12" s="2"/>
      <c r="M12" s="7"/>
    </row>
    <row r="13" spans="8:13" ht="12.75">
      <c r="H13" s="2"/>
      <c r="I13" s="2"/>
      <c r="J13" s="2"/>
      <c r="M13" s="7"/>
    </row>
    <row r="14" spans="8:13" ht="12.75">
      <c r="H14" s="2"/>
      <c r="I14" s="2"/>
      <c r="J14" s="2"/>
      <c r="M14" s="7"/>
    </row>
    <row r="15" spans="8:13" ht="12.75">
      <c r="H15" s="2"/>
      <c r="I15" s="2"/>
      <c r="J15" s="2"/>
      <c r="M15" s="7"/>
    </row>
    <row r="16" spans="8:13" ht="12.75">
      <c r="H16" s="2"/>
      <c r="I16" s="2"/>
      <c r="J16" s="2"/>
      <c r="M16" s="7"/>
    </row>
    <row r="17" spans="8:13" ht="12.75">
      <c r="H17" s="2"/>
      <c r="I17" s="2"/>
      <c r="J17" s="2"/>
      <c r="M17" s="7"/>
    </row>
    <row r="18" spans="8:13" ht="12.75">
      <c r="H18" s="2"/>
      <c r="I18" s="2"/>
      <c r="J18" s="2"/>
      <c r="M18" s="7"/>
    </row>
    <row r="19" spans="8:13" ht="12.75">
      <c r="H19" s="2"/>
      <c r="I19" s="2"/>
      <c r="J19" s="2"/>
      <c r="M19" s="7"/>
    </row>
    <row r="20" spans="8:13" ht="12.75">
      <c r="H20" s="2"/>
      <c r="I20" s="2"/>
      <c r="J20" s="2"/>
      <c r="M20" s="7"/>
    </row>
    <row r="21" spans="8:13" ht="12.75">
      <c r="H21" s="2"/>
      <c r="I21" s="2"/>
      <c r="M21" s="7"/>
    </row>
    <row r="22" ht="12.75">
      <c r="M22" s="7"/>
    </row>
    <row r="212" ht="14.25" customHeight="1"/>
    <row r="261" ht="14.25" customHeight="1"/>
    <row r="534" ht="15.75" customHeight="1"/>
    <row r="803" ht="15.75" customHeight="1"/>
  </sheetData>
  <autoFilter ref="A9:N9"/>
  <printOptions/>
  <pageMargins left="0.75" right="0.75" top="1" bottom="1" header="0.5" footer="0.5"/>
  <pageSetup horizontalDpi="90" verticalDpi="9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RACHIDB</dc:creator>
  <cp:keywords/>
  <dc:description/>
  <cp:lastModifiedBy>RACHIDB</cp:lastModifiedBy>
  <dcterms:created xsi:type="dcterms:W3CDTF">2006-09-26T18:42:31Z</dcterms:created>
  <dcterms:modified xsi:type="dcterms:W3CDTF">2008-12-16T16:35:16Z</dcterms:modified>
  <cp:category/>
  <cp:version/>
  <cp:contentType/>
  <cp:contentStatus/>
</cp:coreProperties>
</file>